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48374FA1-CC72-4E06-A866-12172BDE351D}" xr6:coauthVersionLast="47" xr6:coauthVersionMax="47" xr10:uidLastSave="{00000000-0000-0000-0000-000000000000}"/>
  <bookViews>
    <workbookView xWindow="180" yWindow="510" windowWidth="19215" windowHeight="14355" xr2:uid="{00000000-000D-0000-FFFF-FFFF00000000}"/>
  </bookViews>
  <sheets>
    <sheet name="東西対抗戦 (組み合わせ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5" l="1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G8" i="5" l="1"/>
  <c r="G9" i="5"/>
  <c r="G10" i="5"/>
  <c r="G13" i="5"/>
  <c r="G15" i="5"/>
  <c r="G17" i="5"/>
  <c r="G18" i="5"/>
  <c r="G19" i="5"/>
  <c r="G20" i="5"/>
  <c r="G21" i="5"/>
  <c r="G22" i="5"/>
  <c r="G26" i="5"/>
  <c r="G31" i="5"/>
  <c r="J34" i="5" l="1"/>
  <c r="K34" i="5" s="1"/>
  <c r="E34" i="5"/>
  <c r="F34" i="5" s="1"/>
  <c r="L32" i="5"/>
  <c r="G32" i="5"/>
  <c r="L31" i="5"/>
  <c r="L30" i="5"/>
  <c r="G30" i="5"/>
  <c r="L29" i="5"/>
  <c r="G29" i="5"/>
  <c r="L28" i="5"/>
  <c r="G28" i="5"/>
  <c r="L27" i="5"/>
  <c r="G27" i="5"/>
  <c r="L26" i="5"/>
  <c r="L25" i="5"/>
  <c r="G25" i="5"/>
  <c r="L24" i="5"/>
  <c r="G24" i="5"/>
  <c r="L23" i="5"/>
  <c r="G23" i="5"/>
  <c r="L22" i="5"/>
  <c r="L21" i="5"/>
  <c r="L20" i="5"/>
  <c r="L19" i="5"/>
  <c r="L18" i="5"/>
  <c r="L17" i="5"/>
  <c r="L16" i="5"/>
  <c r="G16" i="5"/>
  <c r="L15" i="5"/>
  <c r="L14" i="5"/>
  <c r="G14" i="5"/>
  <c r="L13" i="5"/>
  <c r="L12" i="5"/>
  <c r="G12" i="5"/>
  <c r="L11" i="5"/>
  <c r="G11" i="5"/>
  <c r="L10" i="5"/>
  <c r="L9" i="5"/>
  <c r="L8" i="5"/>
  <c r="L34" i="5" l="1"/>
  <c r="G34" i="5"/>
</calcChain>
</file>

<file path=xl/sharedStrings.xml><?xml version="1.0" encoding="utf-8"?>
<sst xmlns="http://schemas.openxmlformats.org/spreadsheetml/2006/main" count="252" uniqueCount="107">
  <si>
    <t>東日本選抜</t>
    <rPh sb="0" eb="1">
      <t>ヒガシ</t>
    </rPh>
    <rPh sb="1" eb="3">
      <t>ニッポン</t>
    </rPh>
    <rPh sb="3" eb="5">
      <t>センバツ</t>
    </rPh>
    <phoneticPr fontId="3"/>
  </si>
  <si>
    <t>氏名</t>
    <rPh sb="0" eb="2">
      <t>シメイ</t>
    </rPh>
    <phoneticPr fontId="3"/>
  </si>
  <si>
    <t>大学</t>
    <rPh sb="0" eb="2">
      <t>ダイガク</t>
    </rPh>
    <phoneticPr fontId="4"/>
  </si>
  <si>
    <t>西日本選抜</t>
    <rPh sb="0" eb="1">
      <t>ニシ</t>
    </rPh>
    <rPh sb="1" eb="3">
      <t>ニッポン</t>
    </rPh>
    <rPh sb="3" eb="5">
      <t>センバツ</t>
    </rPh>
    <phoneticPr fontId="3"/>
  </si>
  <si>
    <t>玉置　節丸</t>
    <rPh sb="0" eb="2">
      <t>タマキ</t>
    </rPh>
    <rPh sb="3" eb="4">
      <t>セツ</t>
    </rPh>
    <rPh sb="4" eb="5">
      <t>マル</t>
    </rPh>
    <phoneticPr fontId="3"/>
  </si>
  <si>
    <t>勝数合計</t>
    <rPh sb="0" eb="1">
      <t>カチ</t>
    </rPh>
    <rPh sb="1" eb="2">
      <t>スウ</t>
    </rPh>
    <rPh sb="2" eb="4">
      <t>ゴウケイ</t>
    </rPh>
    <phoneticPr fontId="3"/>
  </si>
  <si>
    <t>中央大</t>
    <rPh sb="0" eb="2">
      <t>チュウオウ</t>
    </rPh>
    <rPh sb="2" eb="3">
      <t>ダイ</t>
    </rPh>
    <phoneticPr fontId="3"/>
  </si>
  <si>
    <t>東京大</t>
    <rPh sb="0" eb="2">
      <t>トウキョウ</t>
    </rPh>
    <rPh sb="2" eb="3">
      <t>ダイ</t>
    </rPh>
    <phoneticPr fontId="3"/>
  </si>
  <si>
    <t>専修大</t>
    <rPh sb="0" eb="2">
      <t>センシュウ</t>
    </rPh>
    <rPh sb="2" eb="3">
      <t>ダイ</t>
    </rPh>
    <phoneticPr fontId="3"/>
  </si>
  <si>
    <t>法政大</t>
    <rPh sb="0" eb="3">
      <t>ホウセイダイ</t>
    </rPh>
    <phoneticPr fontId="3"/>
  </si>
  <si>
    <t>日本大</t>
    <rPh sb="0" eb="2">
      <t>ニホン</t>
    </rPh>
    <rPh sb="2" eb="3">
      <t>ダイ</t>
    </rPh>
    <phoneticPr fontId="3"/>
  </si>
  <si>
    <t>一橋大</t>
    <rPh sb="0" eb="3">
      <t>ヒトツバシダイ</t>
    </rPh>
    <phoneticPr fontId="3"/>
  </si>
  <si>
    <t>横国大</t>
    <rPh sb="0" eb="3">
      <t>ヨココクダイ</t>
    </rPh>
    <phoneticPr fontId="3"/>
  </si>
  <si>
    <t>斉藤　諒</t>
    <rPh sb="0" eb="2">
      <t>サイトウ</t>
    </rPh>
    <rPh sb="3" eb="4">
      <t>リョウ</t>
    </rPh>
    <phoneticPr fontId="3"/>
  </si>
  <si>
    <t>明治大</t>
    <rPh sb="0" eb="3">
      <t>メイジダイ</t>
    </rPh>
    <phoneticPr fontId="3"/>
  </si>
  <si>
    <t>竹中　卓真</t>
    <rPh sb="0" eb="2">
      <t>タケナカ</t>
    </rPh>
    <rPh sb="3" eb="5">
      <t>タクマ</t>
    </rPh>
    <phoneticPr fontId="3"/>
  </si>
  <si>
    <t>駒澤大</t>
    <rPh sb="0" eb="2">
      <t>コマザワ</t>
    </rPh>
    <rPh sb="2" eb="3">
      <t>マサル</t>
    </rPh>
    <phoneticPr fontId="3"/>
  </si>
  <si>
    <t>東洋大</t>
    <rPh sb="0" eb="3">
      <t>トウヨウダイ</t>
    </rPh>
    <phoneticPr fontId="3"/>
  </si>
  <si>
    <t>防衛大</t>
    <rPh sb="0" eb="3">
      <t>ボウエイダイ</t>
    </rPh>
    <phoneticPr fontId="3"/>
  </si>
  <si>
    <t>高橋　剛</t>
    <rPh sb="0" eb="2">
      <t>タカハシ</t>
    </rPh>
    <rPh sb="3" eb="4">
      <t>ツヨシ</t>
    </rPh>
    <phoneticPr fontId="3"/>
  </si>
  <si>
    <t>山崎　史子</t>
    <rPh sb="0" eb="2">
      <t>ヤマザキ</t>
    </rPh>
    <rPh sb="3" eb="4">
      <t>シ</t>
    </rPh>
    <rPh sb="4" eb="5">
      <t>コ</t>
    </rPh>
    <phoneticPr fontId="3"/>
  </si>
  <si>
    <t>東京女大</t>
    <rPh sb="0" eb="2">
      <t>トウキョウ</t>
    </rPh>
    <rPh sb="2" eb="3">
      <t>オンナ</t>
    </rPh>
    <rPh sb="3" eb="4">
      <t>ダイ</t>
    </rPh>
    <phoneticPr fontId="3"/>
  </si>
  <si>
    <t>東北大</t>
    <rPh sb="0" eb="2">
      <t>トウホク</t>
    </rPh>
    <rPh sb="2" eb="3">
      <t>ダイ</t>
    </rPh>
    <phoneticPr fontId="3"/>
  </si>
  <si>
    <t>渋谷　尚己</t>
    <rPh sb="0" eb="2">
      <t>シブヤ</t>
    </rPh>
    <rPh sb="3" eb="5">
      <t>ナオミ</t>
    </rPh>
    <phoneticPr fontId="3"/>
  </si>
  <si>
    <t>群馬大</t>
    <rPh sb="0" eb="3">
      <t>グンマダイ</t>
    </rPh>
    <phoneticPr fontId="3"/>
  </si>
  <si>
    <t>早稲田大</t>
    <rPh sb="0" eb="4">
      <t>ワセダダイ</t>
    </rPh>
    <phoneticPr fontId="3"/>
  </si>
  <si>
    <t>駒沢大</t>
    <rPh sb="0" eb="3">
      <t>コマザワダイ</t>
    </rPh>
    <phoneticPr fontId="3"/>
  </si>
  <si>
    <t>玉置　節丸</t>
    <rPh sb="0" eb="2">
      <t>タマキ</t>
    </rPh>
    <rPh sb="3" eb="5">
      <t>セツマル</t>
    </rPh>
    <phoneticPr fontId="3"/>
  </si>
  <si>
    <t>東北大</t>
    <rPh sb="0" eb="3">
      <t>トウホクダイ</t>
    </rPh>
    <phoneticPr fontId="3"/>
  </si>
  <si>
    <t>京都大</t>
  </si>
  <si>
    <t>大阪大</t>
  </si>
  <si>
    <t>神戸大</t>
  </si>
  <si>
    <t>大市大</t>
  </si>
  <si>
    <t>立命館大</t>
  </si>
  <si>
    <t>桃山大</t>
  </si>
  <si>
    <t>甲南大</t>
  </si>
  <si>
    <t>同志社大</t>
  </si>
  <si>
    <t>関西大</t>
  </si>
  <si>
    <t>岡山大</t>
  </si>
  <si>
    <t>大府大</t>
  </si>
  <si>
    <t>関学大</t>
  </si>
  <si>
    <t>佐々木　慶一</t>
    <rPh sb="0" eb="3">
      <t>ササキ</t>
    </rPh>
    <rPh sb="4" eb="6">
      <t>ケイイチ</t>
    </rPh>
    <phoneticPr fontId="3"/>
  </si>
  <si>
    <t>松多　洋一郎</t>
    <rPh sb="0" eb="2">
      <t>マツオオ</t>
    </rPh>
    <rPh sb="3" eb="6">
      <t>ヨウイチロウ</t>
    </rPh>
    <phoneticPr fontId="3"/>
  </si>
  <si>
    <t>明治大</t>
    <rPh sb="0" eb="2">
      <t>メイジ</t>
    </rPh>
    <rPh sb="2" eb="3">
      <t>ダイ</t>
    </rPh>
    <phoneticPr fontId="3"/>
  </si>
  <si>
    <t>曾我部　敏行</t>
    <rPh sb="0" eb="3">
      <t>ソガベ</t>
    </rPh>
    <rPh sb="4" eb="6">
      <t>トシユキ</t>
    </rPh>
    <phoneticPr fontId="3"/>
  </si>
  <si>
    <t>池上　均</t>
    <rPh sb="0" eb="2">
      <t>イケガミ</t>
    </rPh>
    <rPh sb="3" eb="4">
      <t>ヒトシ</t>
    </rPh>
    <phoneticPr fontId="3"/>
  </si>
  <si>
    <t>石川　英生</t>
    <rPh sb="0" eb="2">
      <t>イシカワ</t>
    </rPh>
    <rPh sb="3" eb="5">
      <t>エイセイ</t>
    </rPh>
    <phoneticPr fontId="3"/>
  </si>
  <si>
    <t>神奈川大</t>
    <rPh sb="0" eb="3">
      <t>カナガワ</t>
    </rPh>
    <rPh sb="3" eb="4">
      <t>ダイ</t>
    </rPh>
    <phoneticPr fontId="3"/>
  </si>
  <si>
    <t>伊藤　芳人</t>
    <rPh sb="0" eb="2">
      <t>イトウ</t>
    </rPh>
    <rPh sb="3" eb="5">
      <t>ヨシト</t>
    </rPh>
    <phoneticPr fontId="3"/>
  </si>
  <si>
    <t>今井　速人</t>
    <rPh sb="0" eb="2">
      <t>イマイ</t>
    </rPh>
    <rPh sb="3" eb="5">
      <t>ハヤト</t>
    </rPh>
    <phoneticPr fontId="3"/>
  </si>
  <si>
    <t>千葉大</t>
    <rPh sb="0" eb="3">
      <t>チバダイ</t>
    </rPh>
    <phoneticPr fontId="3"/>
  </si>
  <si>
    <t>前田　雅裕</t>
    <rPh sb="0" eb="2">
      <t>マエダ</t>
    </rPh>
    <rPh sb="3" eb="5">
      <t>マサヒロ</t>
    </rPh>
    <phoneticPr fontId="3"/>
  </si>
  <si>
    <t>中田　淳</t>
    <rPh sb="0" eb="2">
      <t>ナカタ</t>
    </rPh>
    <rPh sb="3" eb="4">
      <t>ジュン</t>
    </rPh>
    <phoneticPr fontId="3"/>
  </si>
  <si>
    <t>村松　来多郎</t>
    <rPh sb="0" eb="2">
      <t>ムラマツ</t>
    </rPh>
    <rPh sb="3" eb="4">
      <t>キ</t>
    </rPh>
    <rPh sb="4" eb="6">
      <t>タロウ</t>
    </rPh>
    <phoneticPr fontId="3"/>
  </si>
  <si>
    <t>萬木　真理子</t>
    <rPh sb="0" eb="2">
      <t>ユルギ</t>
    </rPh>
    <rPh sb="3" eb="6">
      <t>マリコ</t>
    </rPh>
    <phoneticPr fontId="3"/>
  </si>
  <si>
    <t>木村　徳行</t>
    <rPh sb="0" eb="2">
      <t>キムラ</t>
    </rPh>
    <rPh sb="3" eb="4">
      <t>トク</t>
    </rPh>
    <rPh sb="4" eb="5">
      <t>ユキ</t>
    </rPh>
    <phoneticPr fontId="3"/>
  </si>
  <si>
    <t>上智大</t>
    <rPh sb="0" eb="3">
      <t>ジョウチダイ</t>
    </rPh>
    <phoneticPr fontId="3"/>
  </si>
  <si>
    <t>穴井　智沙</t>
    <rPh sb="0" eb="2">
      <t>アナイ</t>
    </rPh>
    <rPh sb="3" eb="4">
      <t>トモ</t>
    </rPh>
    <rPh sb="4" eb="5">
      <t>サ</t>
    </rPh>
    <phoneticPr fontId="3"/>
  </si>
  <si>
    <t>齊藤　晃大</t>
    <rPh sb="0" eb="2">
      <t>サイトウ</t>
    </rPh>
    <rPh sb="3" eb="5">
      <t>コウダイ</t>
    </rPh>
    <phoneticPr fontId="3"/>
  </si>
  <si>
    <t>東京大</t>
    <rPh sb="0" eb="3">
      <t>トウキョウダイ</t>
    </rPh>
    <phoneticPr fontId="3"/>
  </si>
  <si>
    <t>池上　均</t>
    <rPh sb="0" eb="2">
      <t>イケガミ</t>
    </rPh>
    <rPh sb="3" eb="4">
      <t>キン</t>
    </rPh>
    <phoneticPr fontId="3"/>
  </si>
  <si>
    <t>専修大</t>
    <rPh sb="0" eb="3">
      <t>センシュウダイ</t>
    </rPh>
    <phoneticPr fontId="3"/>
  </si>
  <si>
    <t>東京女子</t>
    <rPh sb="0" eb="4">
      <t>トウキョウジョシ</t>
    </rPh>
    <phoneticPr fontId="3"/>
  </si>
  <si>
    <t>荒川　光平</t>
    <rPh sb="0" eb="2">
      <t>アラカワ</t>
    </rPh>
    <rPh sb="3" eb="4">
      <t>ヒカリ</t>
    </rPh>
    <rPh sb="4" eb="5">
      <t>ヘイ</t>
    </rPh>
    <phoneticPr fontId="3"/>
  </si>
  <si>
    <t>伊藤　仂</t>
    <rPh sb="0" eb="2">
      <t>イトウ</t>
    </rPh>
    <rPh sb="3" eb="4">
      <t>ツトム</t>
    </rPh>
    <phoneticPr fontId="3"/>
  </si>
  <si>
    <t>片岸　完次郎</t>
    <rPh sb="0" eb="2">
      <t>カタギシ</t>
    </rPh>
    <rPh sb="3" eb="6">
      <t>カンジロウ</t>
    </rPh>
    <phoneticPr fontId="3"/>
  </si>
  <si>
    <t>鈴木　喜博</t>
    <rPh sb="0" eb="2">
      <t>スズキ</t>
    </rPh>
    <rPh sb="3" eb="4">
      <t>キ</t>
    </rPh>
    <rPh sb="4" eb="5">
      <t>ハク</t>
    </rPh>
    <phoneticPr fontId="3"/>
  </si>
  <si>
    <t>東京理大</t>
    <rPh sb="0" eb="2">
      <t>トウキョウ</t>
    </rPh>
    <rPh sb="2" eb="4">
      <t>ミチヒロ</t>
    </rPh>
    <phoneticPr fontId="3"/>
  </si>
  <si>
    <t>中治　一秀</t>
    <rPh sb="0" eb="1">
      <t>ナカ</t>
    </rPh>
    <rPh sb="1" eb="2">
      <t>チ</t>
    </rPh>
    <rPh sb="3" eb="5">
      <t>カズヒデ</t>
    </rPh>
    <phoneticPr fontId="3"/>
  </si>
  <si>
    <t>魚返　真史</t>
    <rPh sb="0" eb="2">
      <t>ウオカエ</t>
    </rPh>
    <rPh sb="3" eb="4">
      <t>シン</t>
    </rPh>
    <rPh sb="4" eb="5">
      <t>シ</t>
    </rPh>
    <phoneticPr fontId="3"/>
  </si>
  <si>
    <t>李　章元</t>
    <phoneticPr fontId="3"/>
  </si>
  <si>
    <t>黄　聖豪</t>
    <phoneticPr fontId="3"/>
  </si>
  <si>
    <t>行松　靖</t>
    <phoneticPr fontId="3"/>
  </si>
  <si>
    <t>岡田　孝生</t>
    <phoneticPr fontId="3"/>
  </si>
  <si>
    <t>堀井　邦稔</t>
    <phoneticPr fontId="3"/>
  </si>
  <si>
    <t>木下　暢暁</t>
    <phoneticPr fontId="3"/>
  </si>
  <si>
    <t>野口　正樹</t>
    <phoneticPr fontId="3"/>
  </si>
  <si>
    <t>高橋　晃一郎</t>
    <phoneticPr fontId="3"/>
  </si>
  <si>
    <t>河口　篤</t>
    <phoneticPr fontId="3"/>
  </si>
  <si>
    <t>谷口　智之</t>
    <phoneticPr fontId="3"/>
  </si>
  <si>
    <t>徳弘　晴彦</t>
    <phoneticPr fontId="3"/>
  </si>
  <si>
    <t>梅本　勝己</t>
    <phoneticPr fontId="3"/>
  </si>
  <si>
    <t>新城　衛</t>
    <phoneticPr fontId="3"/>
  </si>
  <si>
    <t>吉村　優</t>
    <phoneticPr fontId="3"/>
  </si>
  <si>
    <t>濱崎　誠</t>
    <phoneticPr fontId="3"/>
  </si>
  <si>
    <t>福田　則光</t>
    <phoneticPr fontId="3"/>
  </si>
  <si>
    <t>島田　直樹</t>
    <phoneticPr fontId="3"/>
  </si>
  <si>
    <t>大野　光生</t>
    <phoneticPr fontId="3"/>
  </si>
  <si>
    <t>中島　直人</t>
    <phoneticPr fontId="3"/>
  </si>
  <si>
    <t>三宅　俊光</t>
    <phoneticPr fontId="3"/>
  </si>
  <si>
    <t>民谷　正</t>
    <phoneticPr fontId="3"/>
  </si>
  <si>
    <t>大西　昭夫</t>
    <phoneticPr fontId="3"/>
  </si>
  <si>
    <t>神戸　みほろ</t>
    <phoneticPr fontId="3"/>
  </si>
  <si>
    <t>仁村　天</t>
    <phoneticPr fontId="3"/>
  </si>
  <si>
    <t>吉田　周一</t>
    <phoneticPr fontId="3"/>
  </si>
  <si>
    <t>吉崎　久博</t>
    <rPh sb="0" eb="2">
      <t>ヨシザキ</t>
    </rPh>
    <rPh sb="3" eb="4">
      <t>ヒサ</t>
    </rPh>
    <rPh sb="4" eb="5">
      <t>ハク</t>
    </rPh>
    <phoneticPr fontId="3"/>
  </si>
  <si>
    <t>○</t>
  </si>
  <si>
    <t>○</t>
    <phoneticPr fontId="3"/>
  </si>
  <si>
    <t>●</t>
  </si>
  <si>
    <t>●</t>
    <phoneticPr fontId="3"/>
  </si>
  <si>
    <t>切</t>
    <rPh sb="0" eb="1">
      <t>キ</t>
    </rPh>
    <phoneticPr fontId="3"/>
  </si>
  <si>
    <t>中</t>
    <rPh sb="0" eb="1">
      <t>ナカ</t>
    </rPh>
    <phoneticPr fontId="3"/>
  </si>
  <si>
    <t>2025.5.24　東京・日本棋院</t>
    <rPh sb="10" eb="12">
      <t>トウキョウ</t>
    </rPh>
    <rPh sb="13" eb="17">
      <t>ニホンキイン</t>
    </rPh>
    <phoneticPr fontId="3"/>
  </si>
  <si>
    <t>第31回　東西大学ＯＢ・ＯＧ交流戦</t>
    <rPh sb="0" eb="1">
      <t>ダイ</t>
    </rPh>
    <rPh sb="3" eb="4">
      <t>カイ</t>
    </rPh>
    <rPh sb="5" eb="7">
      <t>トウザイ</t>
    </rPh>
    <rPh sb="7" eb="9">
      <t>ダイガク</t>
    </rPh>
    <rPh sb="14" eb="16">
      <t>コウリュウ</t>
    </rPh>
    <rPh sb="16" eb="17">
      <t>セン</t>
    </rPh>
    <phoneticPr fontId="3"/>
  </si>
  <si>
    <t>１回戦
結果</t>
    <rPh sb="1" eb="3">
      <t>カイセン</t>
    </rPh>
    <rPh sb="4" eb="6">
      <t>ケッカ</t>
    </rPh>
    <phoneticPr fontId="4"/>
  </si>
  <si>
    <t>２回戦
結果</t>
    <rPh sb="1" eb="3">
      <t>カイセン</t>
    </rPh>
    <rPh sb="4" eb="6">
      <t>ケッカ</t>
    </rPh>
    <phoneticPr fontId="4"/>
  </si>
  <si>
    <t>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</si>
</sst>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0;"/>
    <numFmt numFmtId="177" formatCode="0.0_ "/>
    <numFmt numFmtId="178" formatCode="#,##0.0;[Red]\-#,##0.0"/>
  </numFmts>
  <fonts count="16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標準明朝"/>
      <family val="1"/>
      <charset val="128"/>
    </font>
    <font>
      <b/>
      <sz val="9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b/>
      <sz val="9"/>
      <color theme="0" tint="-0.1499984740745262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7" fillId="2" borderId="3" xfId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0" fillId="0" borderId="9" xfId="0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0" fillId="0" borderId="10" xfId="0" applyBorder="1">
      <alignment vertic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177" fontId="7" fillId="0" borderId="6" xfId="1" applyNumberFormat="1" applyFont="1" applyBorder="1" applyAlignment="1">
      <alignment horizontal="center" vertical="center" shrinkToFit="1"/>
    </xf>
    <xf numFmtId="177" fontId="7" fillId="0" borderId="7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/>
    </xf>
    <xf numFmtId="177" fontId="7" fillId="0" borderId="6" xfId="1" applyNumberFormat="1" applyFont="1" applyBorder="1" applyAlignment="1" applyProtection="1">
      <alignment horizontal="center" vertical="center" shrinkToFit="1"/>
      <protection locked="0"/>
    </xf>
    <xf numFmtId="38" fontId="0" fillId="0" borderId="0" xfId="2" applyFont="1">
      <alignment vertical="center"/>
    </xf>
    <xf numFmtId="38" fontId="10" fillId="0" borderId="12" xfId="2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 shrinkToFit="1"/>
    </xf>
    <xf numFmtId="178" fontId="7" fillId="0" borderId="4" xfId="2" applyNumberFormat="1" applyFont="1" applyFill="1" applyBorder="1" applyAlignment="1">
      <alignment horizontal="center" vertical="center" shrinkToFit="1"/>
    </xf>
    <xf numFmtId="176" fontId="5" fillId="0" borderId="21" xfId="1" applyNumberFormat="1" applyFont="1" applyBorder="1" applyAlignment="1">
      <alignment horizontal="center" vertical="center" shrinkToFit="1"/>
    </xf>
    <xf numFmtId="177" fontId="7" fillId="0" borderId="22" xfId="1" applyNumberFormat="1" applyFont="1" applyBorder="1" applyAlignment="1">
      <alignment horizontal="center" vertical="center" shrinkToFit="1"/>
    </xf>
    <xf numFmtId="177" fontId="7" fillId="0" borderId="23" xfId="1" applyNumberFormat="1" applyFont="1" applyBorder="1" applyAlignment="1">
      <alignment horizontal="center" vertical="center" shrinkToFit="1"/>
    </xf>
    <xf numFmtId="176" fontId="5" fillId="0" borderId="25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27" xfId="1" applyNumberFormat="1" applyFont="1" applyBorder="1" applyAlignment="1">
      <alignment horizontal="center" vertical="center" shrinkToFit="1"/>
    </xf>
    <xf numFmtId="177" fontId="7" fillId="0" borderId="28" xfId="1" applyNumberFormat="1" applyFont="1" applyBorder="1" applyAlignment="1" applyProtection="1">
      <alignment horizontal="center" vertical="center" shrinkToFit="1"/>
      <protection locked="0"/>
    </xf>
    <xf numFmtId="178" fontId="7" fillId="0" borderId="29" xfId="2" applyNumberFormat="1" applyFont="1" applyFill="1" applyBorder="1" applyAlignment="1">
      <alignment horizontal="center" vertical="center" shrinkToFit="1"/>
    </xf>
    <xf numFmtId="177" fontId="7" fillId="0" borderId="30" xfId="1" applyNumberFormat="1" applyFont="1" applyBorder="1" applyAlignment="1">
      <alignment horizontal="center" vertical="center" shrinkToFit="1"/>
    </xf>
    <xf numFmtId="176" fontId="5" fillId="0" borderId="31" xfId="1" applyNumberFormat="1" applyFont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0" fillId="0" borderId="38" xfId="0" applyBorder="1">
      <alignment vertical="center"/>
    </xf>
    <xf numFmtId="178" fontId="7" fillId="0" borderId="39" xfId="2" applyNumberFormat="1" applyFont="1" applyFill="1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38" fontId="0" fillId="0" borderId="14" xfId="2" applyFont="1" applyBorder="1">
      <alignment vertical="center"/>
    </xf>
    <xf numFmtId="176" fontId="7" fillId="2" borderId="40" xfId="1" applyNumberFormat="1" applyFont="1" applyFill="1" applyBorder="1" applyAlignment="1">
      <alignment horizontal="center" vertical="center"/>
    </xf>
    <xf numFmtId="176" fontId="5" fillId="0" borderId="31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25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41" xfId="0" applyBorder="1">
      <alignment vertical="center"/>
    </xf>
    <xf numFmtId="38" fontId="0" fillId="0" borderId="41" xfId="2" applyFont="1" applyBorder="1">
      <alignment vertical="center"/>
    </xf>
    <xf numFmtId="176" fontId="15" fillId="0" borderId="0" xfId="1" applyNumberFormat="1" applyFont="1" applyAlignment="1">
      <alignment horizontal="right" vertical="center" shrinkToFit="1"/>
    </xf>
    <xf numFmtId="0" fontId="7" fillId="0" borderId="32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42" xfId="1" applyFont="1" applyFill="1" applyBorder="1" applyAlignment="1">
      <alignment horizontal="center" vertical="center" textRotation="255"/>
    </xf>
    <xf numFmtId="0" fontId="2" fillId="2" borderId="17" xfId="1" applyFont="1" applyFill="1" applyBorder="1" applyAlignment="1">
      <alignment horizontal="center" vertical="center" textRotation="255"/>
    </xf>
    <xf numFmtId="0" fontId="7" fillId="2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33" xfId="1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TEST頁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:O46"/>
  <sheetViews>
    <sheetView tabSelected="1" zoomScaleNormal="100" workbookViewId="0">
      <selection activeCell="C3" sqref="C3"/>
    </sheetView>
  </sheetViews>
  <sheetFormatPr defaultRowHeight="13.5" x14ac:dyDescent="0.15"/>
  <cols>
    <col min="1" max="1" width="2.375" customWidth="1"/>
    <col min="2" max="2" width="3.375" customWidth="1"/>
    <col min="3" max="3" width="15.875" customWidth="1"/>
    <col min="4" max="4" width="10" customWidth="1"/>
    <col min="5" max="5" width="4.125" customWidth="1"/>
    <col min="6" max="6" width="4.125" style="13" customWidth="1"/>
    <col min="7" max="7" width="4.125" customWidth="1"/>
    <col min="8" max="8" width="15.875" customWidth="1"/>
    <col min="9" max="9" width="10" customWidth="1"/>
    <col min="10" max="10" width="4.125" customWidth="1"/>
    <col min="11" max="11" width="4.125" style="13" customWidth="1"/>
    <col min="12" max="12" width="4.125" customWidth="1"/>
    <col min="13" max="13" width="15.875" customWidth="1"/>
    <col min="14" max="14" width="10" customWidth="1"/>
    <col min="15" max="15" width="2.875" style="21" customWidth="1"/>
  </cols>
  <sheetData>
    <row r="2" spans="1:15" ht="40.5" customHeight="1" x14ac:dyDescent="0.15">
      <c r="B2" s="53" t="s">
        <v>103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4" spans="1:15" x14ac:dyDescent="0.15">
      <c r="J4" s="55" t="s">
        <v>102</v>
      </c>
      <c r="K4" s="55"/>
      <c r="L4" s="55"/>
      <c r="M4" s="55"/>
    </row>
    <row r="5" spans="1:15" ht="14.25" thickBot="1" x14ac:dyDescent="0.2">
      <c r="B5" s="43"/>
      <c r="C5" s="43"/>
      <c r="D5" s="43"/>
      <c r="E5" s="43"/>
      <c r="F5" s="44"/>
      <c r="G5" s="43"/>
      <c r="H5" s="43"/>
      <c r="I5" s="43"/>
      <c r="J5" s="43"/>
      <c r="K5" s="44"/>
      <c r="L5" s="43"/>
      <c r="M5" s="43"/>
      <c r="N5" s="43"/>
    </row>
    <row r="6" spans="1:15" ht="30" customHeight="1" thickTop="1" x14ac:dyDescent="0.15">
      <c r="A6" s="33"/>
      <c r="B6" s="56"/>
      <c r="C6" s="60" t="s">
        <v>0</v>
      </c>
      <c r="D6" s="61"/>
      <c r="E6" s="62" t="s">
        <v>104</v>
      </c>
      <c r="F6" s="59"/>
      <c r="G6" s="63"/>
      <c r="H6" s="67" t="s">
        <v>3</v>
      </c>
      <c r="I6" s="61"/>
      <c r="J6" s="62" t="s">
        <v>105</v>
      </c>
      <c r="K6" s="59"/>
      <c r="L6" s="63"/>
      <c r="M6" s="58" t="s">
        <v>0</v>
      </c>
      <c r="N6" s="59"/>
      <c r="O6" s="42"/>
    </row>
    <row r="7" spans="1:15" ht="30" customHeight="1" thickBot="1" x14ac:dyDescent="0.2">
      <c r="A7" s="33"/>
      <c r="B7" s="57"/>
      <c r="C7" s="1" t="s">
        <v>1</v>
      </c>
      <c r="D7" s="27" t="s">
        <v>2</v>
      </c>
      <c r="E7" s="64"/>
      <c r="F7" s="65"/>
      <c r="G7" s="66"/>
      <c r="H7" s="28" t="s">
        <v>1</v>
      </c>
      <c r="I7" s="27" t="s">
        <v>2</v>
      </c>
      <c r="J7" s="64"/>
      <c r="K7" s="65"/>
      <c r="L7" s="66"/>
      <c r="M7" s="29" t="s">
        <v>1</v>
      </c>
      <c r="N7" s="38" t="s">
        <v>2</v>
      </c>
      <c r="O7" s="42"/>
    </row>
    <row r="8" spans="1:15" ht="24.95" customHeight="1" thickTop="1" x14ac:dyDescent="0.15">
      <c r="A8" s="33"/>
      <c r="B8" s="30">
        <v>1</v>
      </c>
      <c r="C8" s="52" t="s">
        <v>41</v>
      </c>
      <c r="D8" s="22" t="s">
        <v>8</v>
      </c>
      <c r="E8" s="23" t="s">
        <v>99</v>
      </c>
      <c r="F8" s="24" t="s">
        <v>100</v>
      </c>
      <c r="G8" s="25" t="str">
        <f>IF(E8="","",(IF(E8="○","●","○")))</f>
        <v>○</v>
      </c>
      <c r="H8" s="49" t="s">
        <v>70</v>
      </c>
      <c r="I8" s="26" t="s">
        <v>29</v>
      </c>
      <c r="J8" s="23" t="s">
        <v>96</v>
      </c>
      <c r="K8" s="24" t="s">
        <v>101</v>
      </c>
      <c r="L8" s="25" t="str">
        <f t="shared" ref="L8:L32" si="0">IF(J8="","",(IF(J8="○","●","○")))</f>
        <v>●</v>
      </c>
      <c r="M8" s="46" t="s">
        <v>69</v>
      </c>
      <c r="N8" s="39" t="s">
        <v>12</v>
      </c>
      <c r="O8" s="42" t="str">
        <f>IF(M8=C8,$N$34,"")</f>
        <v/>
      </c>
    </row>
    <row r="9" spans="1:15" ht="24.95" customHeight="1" x14ac:dyDescent="0.15">
      <c r="A9" s="33"/>
      <c r="B9" s="31">
        <v>2</v>
      </c>
      <c r="C9" s="47" t="s">
        <v>13</v>
      </c>
      <c r="D9" s="15" t="s">
        <v>43</v>
      </c>
      <c r="E9" s="9" t="s">
        <v>97</v>
      </c>
      <c r="F9" s="16" t="s">
        <v>100</v>
      </c>
      <c r="G9" s="10" t="str">
        <f t="shared" ref="G9:G32" si="1">IF(E9="","",(IF(E9="○","●","○")))</f>
        <v>●</v>
      </c>
      <c r="H9" s="50" t="s">
        <v>71</v>
      </c>
      <c r="I9" s="11" t="s">
        <v>30</v>
      </c>
      <c r="J9" s="12" t="s">
        <v>96</v>
      </c>
      <c r="K9" s="16" t="s">
        <v>101</v>
      </c>
      <c r="L9" s="10" t="str">
        <f t="shared" si="0"/>
        <v>●</v>
      </c>
      <c r="M9" s="47" t="s">
        <v>42</v>
      </c>
      <c r="N9" s="40" t="s">
        <v>59</v>
      </c>
      <c r="O9" s="42" t="str">
        <f t="shared" ref="O9:O32" si="2">IF(M9=C9,$N$34,"")</f>
        <v/>
      </c>
    </row>
    <row r="10" spans="1:15" ht="24.95" customHeight="1" x14ac:dyDescent="0.15">
      <c r="A10" s="33"/>
      <c r="B10" s="31">
        <v>3</v>
      </c>
      <c r="C10" s="47" t="s">
        <v>42</v>
      </c>
      <c r="D10" s="15" t="s">
        <v>7</v>
      </c>
      <c r="E10" s="9" t="s">
        <v>98</v>
      </c>
      <c r="F10" s="16">
        <v>8.5</v>
      </c>
      <c r="G10" s="10" t="str">
        <f t="shared" si="1"/>
        <v>○</v>
      </c>
      <c r="H10" s="50" t="s">
        <v>72</v>
      </c>
      <c r="I10" s="11" t="s">
        <v>31</v>
      </c>
      <c r="J10" s="9" t="s">
        <v>96</v>
      </c>
      <c r="K10" s="16" t="s">
        <v>101</v>
      </c>
      <c r="L10" s="10" t="str">
        <f t="shared" si="0"/>
        <v>●</v>
      </c>
      <c r="M10" s="47" t="s">
        <v>95</v>
      </c>
      <c r="N10" s="40" t="s">
        <v>25</v>
      </c>
      <c r="O10" s="42" t="str">
        <f t="shared" si="2"/>
        <v/>
      </c>
    </row>
    <row r="11" spans="1:15" ht="24.95" customHeight="1" x14ac:dyDescent="0.15">
      <c r="A11" s="33"/>
      <c r="B11" s="31">
        <v>4</v>
      </c>
      <c r="C11" s="47" t="s">
        <v>15</v>
      </c>
      <c r="D11" s="15" t="s">
        <v>16</v>
      </c>
      <c r="E11" s="9" t="s">
        <v>98</v>
      </c>
      <c r="F11" s="16">
        <v>8.5</v>
      </c>
      <c r="G11" s="10" t="str">
        <f t="shared" si="1"/>
        <v>○</v>
      </c>
      <c r="H11" s="50" t="s">
        <v>73</v>
      </c>
      <c r="I11" s="11" t="s">
        <v>32</v>
      </c>
      <c r="J11" s="9" t="s">
        <v>98</v>
      </c>
      <c r="K11" s="16" t="s">
        <v>101</v>
      </c>
      <c r="L11" s="10" t="str">
        <f t="shared" si="0"/>
        <v>○</v>
      </c>
      <c r="M11" s="47" t="s">
        <v>13</v>
      </c>
      <c r="N11" s="40" t="s">
        <v>14</v>
      </c>
      <c r="O11" s="42" t="str">
        <f t="shared" si="2"/>
        <v/>
      </c>
    </row>
    <row r="12" spans="1:15" ht="24.95" customHeight="1" x14ac:dyDescent="0.15">
      <c r="A12" s="33"/>
      <c r="B12" s="31">
        <v>5</v>
      </c>
      <c r="C12" s="47" t="s">
        <v>58</v>
      </c>
      <c r="D12" s="15" t="s">
        <v>6</v>
      </c>
      <c r="E12" s="9" t="s">
        <v>98</v>
      </c>
      <c r="F12" s="16" t="s">
        <v>101</v>
      </c>
      <c r="G12" s="10" t="str">
        <f t="shared" si="1"/>
        <v>○</v>
      </c>
      <c r="H12" s="50" t="s">
        <v>74</v>
      </c>
      <c r="I12" s="11" t="s">
        <v>30</v>
      </c>
      <c r="J12" s="9" t="s">
        <v>98</v>
      </c>
      <c r="K12" s="16">
        <v>3.5</v>
      </c>
      <c r="L12" s="10" t="str">
        <f t="shared" si="0"/>
        <v>○</v>
      </c>
      <c r="M12" s="47" t="s">
        <v>15</v>
      </c>
      <c r="N12" s="40" t="s">
        <v>26</v>
      </c>
      <c r="O12" s="42" t="str">
        <f t="shared" si="2"/>
        <v/>
      </c>
    </row>
    <row r="13" spans="1:15" ht="24.95" customHeight="1" x14ac:dyDescent="0.15">
      <c r="A13" s="33"/>
      <c r="B13" s="31">
        <v>6</v>
      </c>
      <c r="C13" s="47" t="s">
        <v>4</v>
      </c>
      <c r="D13" s="15" t="s">
        <v>11</v>
      </c>
      <c r="E13" s="9" t="s">
        <v>98</v>
      </c>
      <c r="F13" s="16" t="s">
        <v>100</v>
      </c>
      <c r="G13" s="10" t="str">
        <f t="shared" si="1"/>
        <v>○</v>
      </c>
      <c r="H13" s="50" t="s">
        <v>75</v>
      </c>
      <c r="I13" s="11" t="s">
        <v>29</v>
      </c>
      <c r="J13" s="9" t="s">
        <v>96</v>
      </c>
      <c r="K13" s="16" t="s">
        <v>101</v>
      </c>
      <c r="L13" s="10" t="str">
        <f t="shared" si="0"/>
        <v>●</v>
      </c>
      <c r="M13" s="47" t="s">
        <v>60</v>
      </c>
      <c r="N13" s="40" t="s">
        <v>28</v>
      </c>
      <c r="O13" s="42" t="str">
        <f t="shared" si="2"/>
        <v/>
      </c>
    </row>
    <row r="14" spans="1:15" ht="24.95" customHeight="1" x14ac:dyDescent="0.15">
      <c r="A14" s="33"/>
      <c r="B14" s="31">
        <v>7</v>
      </c>
      <c r="C14" s="47" t="s">
        <v>65</v>
      </c>
      <c r="D14" s="15" t="s">
        <v>43</v>
      </c>
      <c r="E14" s="9" t="s">
        <v>98</v>
      </c>
      <c r="F14" s="16" t="s">
        <v>101</v>
      </c>
      <c r="G14" s="10" t="str">
        <f t="shared" si="1"/>
        <v>○</v>
      </c>
      <c r="H14" s="50" t="s">
        <v>76</v>
      </c>
      <c r="I14" s="11" t="s">
        <v>33</v>
      </c>
      <c r="J14" s="9" t="s">
        <v>96</v>
      </c>
      <c r="K14" s="16">
        <v>5.5</v>
      </c>
      <c r="L14" s="10" t="str">
        <f t="shared" si="0"/>
        <v>●</v>
      </c>
      <c r="M14" s="47" t="s">
        <v>44</v>
      </c>
      <c r="N14" s="40" t="s">
        <v>26</v>
      </c>
      <c r="O14" s="42" t="str">
        <f t="shared" si="2"/>
        <v/>
      </c>
    </row>
    <row r="15" spans="1:15" ht="24.95" customHeight="1" x14ac:dyDescent="0.15">
      <c r="A15" s="33"/>
      <c r="B15" s="31">
        <v>8</v>
      </c>
      <c r="C15" s="47" t="s">
        <v>69</v>
      </c>
      <c r="D15" s="15" t="s">
        <v>12</v>
      </c>
      <c r="E15" s="9" t="s">
        <v>97</v>
      </c>
      <c r="F15" s="16" t="s">
        <v>100</v>
      </c>
      <c r="G15" s="10" t="str">
        <f t="shared" si="1"/>
        <v>●</v>
      </c>
      <c r="H15" s="50" t="s">
        <v>77</v>
      </c>
      <c r="I15" s="11" t="s">
        <v>32</v>
      </c>
      <c r="J15" s="9" t="s">
        <v>98</v>
      </c>
      <c r="K15" s="16" t="s">
        <v>100</v>
      </c>
      <c r="L15" s="10" t="str">
        <f t="shared" si="0"/>
        <v>○</v>
      </c>
      <c r="M15" s="47" t="s">
        <v>41</v>
      </c>
      <c r="N15" s="40" t="s">
        <v>61</v>
      </c>
      <c r="O15" s="42" t="str">
        <f t="shared" si="2"/>
        <v/>
      </c>
    </row>
    <row r="16" spans="1:15" ht="24.95" customHeight="1" x14ac:dyDescent="0.15">
      <c r="A16" s="33"/>
      <c r="B16" s="31">
        <v>9</v>
      </c>
      <c r="C16" s="47" t="s">
        <v>46</v>
      </c>
      <c r="D16" s="15" t="s">
        <v>47</v>
      </c>
      <c r="E16" s="9" t="s">
        <v>98</v>
      </c>
      <c r="F16" s="16">
        <v>12.5</v>
      </c>
      <c r="G16" s="10" t="str">
        <f t="shared" si="1"/>
        <v>○</v>
      </c>
      <c r="H16" s="50" t="s">
        <v>78</v>
      </c>
      <c r="I16" s="11" t="s">
        <v>30</v>
      </c>
      <c r="J16" s="9" t="s">
        <v>96</v>
      </c>
      <c r="K16" s="16" t="s">
        <v>101</v>
      </c>
      <c r="L16" s="10" t="str">
        <f t="shared" si="0"/>
        <v>●</v>
      </c>
      <c r="M16" s="47" t="s">
        <v>27</v>
      </c>
      <c r="N16" s="40" t="s">
        <v>11</v>
      </c>
      <c r="O16" s="42" t="str">
        <f t="shared" si="2"/>
        <v/>
      </c>
    </row>
    <row r="17" spans="1:15" ht="24.95" customHeight="1" x14ac:dyDescent="0.15">
      <c r="A17" s="33"/>
      <c r="B17" s="31">
        <v>10</v>
      </c>
      <c r="C17" s="47" t="s">
        <v>44</v>
      </c>
      <c r="D17" s="15" t="s">
        <v>16</v>
      </c>
      <c r="E17" s="9" t="s">
        <v>97</v>
      </c>
      <c r="F17" s="16" t="s">
        <v>100</v>
      </c>
      <c r="G17" s="10" t="str">
        <f t="shared" si="1"/>
        <v>●</v>
      </c>
      <c r="H17" s="50" t="s">
        <v>79</v>
      </c>
      <c r="I17" s="11" t="s">
        <v>29</v>
      </c>
      <c r="J17" s="9" t="s">
        <v>96</v>
      </c>
      <c r="K17" s="16" t="s">
        <v>101</v>
      </c>
      <c r="L17" s="10" t="str">
        <f t="shared" si="0"/>
        <v>●</v>
      </c>
      <c r="M17" s="47" t="s">
        <v>48</v>
      </c>
      <c r="N17" s="40" t="s">
        <v>6</v>
      </c>
      <c r="O17" s="42" t="str">
        <f t="shared" si="2"/>
        <v/>
      </c>
    </row>
    <row r="18" spans="1:15" ht="24.95" customHeight="1" x14ac:dyDescent="0.15">
      <c r="A18" s="33"/>
      <c r="B18" s="31">
        <v>11</v>
      </c>
      <c r="C18" s="47" t="s">
        <v>48</v>
      </c>
      <c r="D18" s="15" t="s">
        <v>6</v>
      </c>
      <c r="E18" s="9" t="s">
        <v>97</v>
      </c>
      <c r="F18" s="16" t="s">
        <v>101</v>
      </c>
      <c r="G18" s="10" t="str">
        <f t="shared" si="1"/>
        <v>●</v>
      </c>
      <c r="H18" s="50" t="s">
        <v>80</v>
      </c>
      <c r="I18" s="11" t="s">
        <v>34</v>
      </c>
      <c r="J18" s="9" t="s">
        <v>96</v>
      </c>
      <c r="K18" s="16" t="s">
        <v>101</v>
      </c>
      <c r="L18" s="10" t="str">
        <f t="shared" si="0"/>
        <v>●</v>
      </c>
      <c r="M18" s="47" t="s">
        <v>46</v>
      </c>
      <c r="N18" s="40" t="s">
        <v>47</v>
      </c>
      <c r="O18" s="42" t="str">
        <f t="shared" si="2"/>
        <v/>
      </c>
    </row>
    <row r="19" spans="1:15" ht="24.95" customHeight="1" x14ac:dyDescent="0.15">
      <c r="A19" s="33"/>
      <c r="B19" s="31">
        <v>12</v>
      </c>
      <c r="C19" s="47" t="s">
        <v>55</v>
      </c>
      <c r="D19" s="15" t="s">
        <v>56</v>
      </c>
      <c r="E19" s="9" t="s">
        <v>98</v>
      </c>
      <c r="F19" s="16">
        <v>8.5</v>
      </c>
      <c r="G19" s="10" t="str">
        <f t="shared" si="1"/>
        <v>○</v>
      </c>
      <c r="H19" s="50" t="s">
        <v>81</v>
      </c>
      <c r="I19" s="11" t="s">
        <v>35</v>
      </c>
      <c r="J19" s="9" t="s">
        <v>96</v>
      </c>
      <c r="K19" s="16" t="s">
        <v>100</v>
      </c>
      <c r="L19" s="10" t="str">
        <f t="shared" si="0"/>
        <v>●</v>
      </c>
      <c r="M19" s="47" t="s">
        <v>58</v>
      </c>
      <c r="N19" s="40" t="s">
        <v>6</v>
      </c>
      <c r="O19" s="42" t="str">
        <f t="shared" si="2"/>
        <v/>
      </c>
    </row>
    <row r="20" spans="1:15" ht="24.95" customHeight="1" x14ac:dyDescent="0.15">
      <c r="A20" s="33"/>
      <c r="B20" s="31">
        <v>13</v>
      </c>
      <c r="C20" s="47" t="s">
        <v>49</v>
      </c>
      <c r="D20" s="15" t="s">
        <v>50</v>
      </c>
      <c r="E20" s="9" t="s">
        <v>98</v>
      </c>
      <c r="F20" s="16" t="s">
        <v>101</v>
      </c>
      <c r="G20" s="10" t="str">
        <f t="shared" si="1"/>
        <v>○</v>
      </c>
      <c r="H20" s="50" t="s">
        <v>82</v>
      </c>
      <c r="I20" s="11" t="s">
        <v>36</v>
      </c>
      <c r="J20" s="9" t="s">
        <v>98</v>
      </c>
      <c r="K20" s="16" t="s">
        <v>101</v>
      </c>
      <c r="L20" s="10" t="str">
        <f t="shared" si="0"/>
        <v>○</v>
      </c>
      <c r="M20" s="47" t="s">
        <v>23</v>
      </c>
      <c r="N20" s="40" t="s">
        <v>24</v>
      </c>
      <c r="O20" s="42" t="str">
        <f t="shared" si="2"/>
        <v/>
      </c>
    </row>
    <row r="21" spans="1:15" ht="24.95" customHeight="1" x14ac:dyDescent="0.15">
      <c r="A21" s="33"/>
      <c r="B21" s="31">
        <v>14</v>
      </c>
      <c r="C21" s="47" t="s">
        <v>64</v>
      </c>
      <c r="D21" s="15" t="s">
        <v>9</v>
      </c>
      <c r="E21" s="9" t="s">
        <v>98</v>
      </c>
      <c r="F21" s="16" t="s">
        <v>100</v>
      </c>
      <c r="G21" s="10" t="str">
        <f t="shared" si="1"/>
        <v>○</v>
      </c>
      <c r="H21" s="50" t="s">
        <v>83</v>
      </c>
      <c r="I21" s="11" t="s">
        <v>29</v>
      </c>
      <c r="J21" s="9" t="s">
        <v>96</v>
      </c>
      <c r="K21" s="16" t="s">
        <v>101</v>
      </c>
      <c r="L21" s="10" t="str">
        <f t="shared" si="0"/>
        <v>●</v>
      </c>
      <c r="M21" s="47" t="s">
        <v>49</v>
      </c>
      <c r="N21" s="40" t="s">
        <v>50</v>
      </c>
      <c r="O21" s="42" t="str">
        <f t="shared" si="2"/>
        <v/>
      </c>
    </row>
    <row r="22" spans="1:15" ht="24.95" customHeight="1" x14ac:dyDescent="0.15">
      <c r="A22" s="33"/>
      <c r="B22" s="31">
        <v>15</v>
      </c>
      <c r="C22" s="47" t="s">
        <v>45</v>
      </c>
      <c r="D22" s="15" t="s">
        <v>22</v>
      </c>
      <c r="E22" s="9" t="s">
        <v>97</v>
      </c>
      <c r="F22" s="16" t="s">
        <v>101</v>
      </c>
      <c r="G22" s="10" t="str">
        <f t="shared" si="1"/>
        <v>●</v>
      </c>
      <c r="H22" s="50" t="s">
        <v>84</v>
      </c>
      <c r="I22" s="11" t="s">
        <v>37</v>
      </c>
      <c r="J22" s="9" t="s">
        <v>96</v>
      </c>
      <c r="K22" s="16">
        <v>2.5</v>
      </c>
      <c r="L22" s="10" t="str">
        <f t="shared" si="0"/>
        <v>●</v>
      </c>
      <c r="M22" s="47" t="s">
        <v>55</v>
      </c>
      <c r="N22" s="40" t="s">
        <v>56</v>
      </c>
      <c r="O22" s="42" t="str">
        <f t="shared" si="2"/>
        <v/>
      </c>
    </row>
    <row r="23" spans="1:15" ht="24.95" customHeight="1" x14ac:dyDescent="0.15">
      <c r="A23" s="33"/>
      <c r="B23" s="31">
        <v>16</v>
      </c>
      <c r="C23" s="47" t="s">
        <v>66</v>
      </c>
      <c r="D23" s="15" t="s">
        <v>67</v>
      </c>
      <c r="E23" s="9" t="s">
        <v>98</v>
      </c>
      <c r="F23" s="16">
        <v>3.5</v>
      </c>
      <c r="G23" s="10" t="str">
        <f t="shared" si="1"/>
        <v>○</v>
      </c>
      <c r="H23" s="50" t="s">
        <v>85</v>
      </c>
      <c r="I23" s="11" t="s">
        <v>38</v>
      </c>
      <c r="J23" s="9" t="s">
        <v>98</v>
      </c>
      <c r="K23" s="16" t="s">
        <v>101</v>
      </c>
      <c r="L23" s="10" t="str">
        <f t="shared" si="0"/>
        <v>○</v>
      </c>
      <c r="M23" s="47" t="s">
        <v>64</v>
      </c>
      <c r="N23" s="40" t="s">
        <v>9</v>
      </c>
      <c r="O23" s="42" t="str">
        <f t="shared" si="2"/>
        <v/>
      </c>
    </row>
    <row r="24" spans="1:15" ht="24.95" customHeight="1" x14ac:dyDescent="0.15">
      <c r="A24" s="33"/>
      <c r="B24" s="31">
        <v>17</v>
      </c>
      <c r="C24" s="47" t="s">
        <v>68</v>
      </c>
      <c r="D24" s="15" t="s">
        <v>18</v>
      </c>
      <c r="E24" s="9" t="s">
        <v>98</v>
      </c>
      <c r="F24" s="16" t="s">
        <v>101</v>
      </c>
      <c r="G24" s="10" t="str">
        <f t="shared" si="1"/>
        <v>○</v>
      </c>
      <c r="H24" s="50" t="s">
        <v>86</v>
      </c>
      <c r="I24" s="11" t="s">
        <v>39</v>
      </c>
      <c r="J24" s="9" t="s">
        <v>98</v>
      </c>
      <c r="K24" s="16">
        <v>6.5</v>
      </c>
      <c r="L24" s="10" t="str">
        <f t="shared" si="0"/>
        <v>○</v>
      </c>
      <c r="M24" s="47" t="s">
        <v>51</v>
      </c>
      <c r="N24" s="40" t="s">
        <v>17</v>
      </c>
      <c r="O24" s="42" t="str">
        <f t="shared" si="2"/>
        <v/>
      </c>
    </row>
    <row r="25" spans="1:15" ht="24.95" customHeight="1" x14ac:dyDescent="0.15">
      <c r="A25" s="33"/>
      <c r="B25" s="31">
        <v>18</v>
      </c>
      <c r="C25" s="47" t="s">
        <v>52</v>
      </c>
      <c r="D25" s="15" t="s">
        <v>10</v>
      </c>
      <c r="E25" s="9" t="s">
        <v>98</v>
      </c>
      <c r="F25" s="16" t="s">
        <v>101</v>
      </c>
      <c r="G25" s="10" t="str">
        <f t="shared" si="1"/>
        <v>○</v>
      </c>
      <c r="H25" s="50" t="s">
        <v>87</v>
      </c>
      <c r="I25" s="11" t="s">
        <v>30</v>
      </c>
      <c r="J25" s="9" t="s">
        <v>96</v>
      </c>
      <c r="K25" s="16">
        <v>16.5</v>
      </c>
      <c r="L25" s="10" t="str">
        <f t="shared" si="0"/>
        <v>●</v>
      </c>
      <c r="M25" s="47" t="s">
        <v>68</v>
      </c>
      <c r="N25" s="40" t="s">
        <v>18</v>
      </c>
      <c r="O25" s="42" t="str">
        <f t="shared" si="2"/>
        <v/>
      </c>
    </row>
    <row r="26" spans="1:15" ht="24.95" customHeight="1" x14ac:dyDescent="0.15">
      <c r="A26" s="33"/>
      <c r="B26" s="31">
        <v>19</v>
      </c>
      <c r="C26" s="47" t="s">
        <v>19</v>
      </c>
      <c r="D26" s="15" t="s">
        <v>17</v>
      </c>
      <c r="E26" s="9" t="s">
        <v>98</v>
      </c>
      <c r="F26" s="16" t="s">
        <v>101</v>
      </c>
      <c r="G26" s="10" t="str">
        <f t="shared" si="1"/>
        <v>○</v>
      </c>
      <c r="H26" s="50" t="s">
        <v>88</v>
      </c>
      <c r="I26" s="11" t="s">
        <v>40</v>
      </c>
      <c r="J26" s="9" t="s">
        <v>96</v>
      </c>
      <c r="K26" s="16">
        <v>11.5</v>
      </c>
      <c r="L26" s="10" t="str">
        <f t="shared" si="0"/>
        <v>●</v>
      </c>
      <c r="M26" s="47" t="s">
        <v>53</v>
      </c>
      <c r="N26" s="40" t="s">
        <v>18</v>
      </c>
      <c r="O26" s="42" t="str">
        <f t="shared" si="2"/>
        <v/>
      </c>
    </row>
    <row r="27" spans="1:15" ht="24.95" customHeight="1" x14ac:dyDescent="0.15">
      <c r="A27" s="33"/>
      <c r="B27" s="31">
        <v>20</v>
      </c>
      <c r="C27" s="47" t="s">
        <v>53</v>
      </c>
      <c r="D27" s="15" t="s">
        <v>18</v>
      </c>
      <c r="E27" s="9" t="s">
        <v>98</v>
      </c>
      <c r="F27" s="16">
        <v>2.5</v>
      </c>
      <c r="G27" s="10" t="str">
        <f t="shared" si="1"/>
        <v>○</v>
      </c>
      <c r="H27" s="50" t="s">
        <v>89</v>
      </c>
      <c r="I27" s="11" t="s">
        <v>38</v>
      </c>
      <c r="J27" s="9" t="s">
        <v>98</v>
      </c>
      <c r="K27" s="16" t="s">
        <v>101</v>
      </c>
      <c r="L27" s="10" t="str">
        <f t="shared" si="0"/>
        <v>○</v>
      </c>
      <c r="M27" s="47" t="s">
        <v>66</v>
      </c>
      <c r="N27" s="40" t="s">
        <v>67</v>
      </c>
      <c r="O27" s="42" t="str">
        <f t="shared" si="2"/>
        <v/>
      </c>
    </row>
    <row r="28" spans="1:15" ht="24.95" customHeight="1" x14ac:dyDescent="0.15">
      <c r="A28" s="33"/>
      <c r="B28" s="31">
        <v>21</v>
      </c>
      <c r="C28" s="47" t="s">
        <v>20</v>
      </c>
      <c r="D28" s="15" t="s">
        <v>21</v>
      </c>
      <c r="E28" s="9" t="s">
        <v>98</v>
      </c>
      <c r="F28" s="16" t="s">
        <v>101</v>
      </c>
      <c r="G28" s="10" t="str">
        <f t="shared" si="1"/>
        <v>○</v>
      </c>
      <c r="H28" s="50" t="s">
        <v>90</v>
      </c>
      <c r="I28" s="11" t="s">
        <v>30</v>
      </c>
      <c r="J28" s="9" t="s">
        <v>98</v>
      </c>
      <c r="K28" s="16" t="s">
        <v>101</v>
      </c>
      <c r="L28" s="10" t="str">
        <f t="shared" si="0"/>
        <v>○</v>
      </c>
      <c r="M28" s="47" t="s">
        <v>52</v>
      </c>
      <c r="N28" s="40" t="s">
        <v>10</v>
      </c>
      <c r="O28" s="42" t="str">
        <f t="shared" si="2"/>
        <v/>
      </c>
    </row>
    <row r="29" spans="1:15" ht="24.95" customHeight="1" x14ac:dyDescent="0.15">
      <c r="A29" s="33"/>
      <c r="B29" s="31">
        <v>22</v>
      </c>
      <c r="C29" s="47" t="s">
        <v>63</v>
      </c>
      <c r="D29" s="15" t="s">
        <v>43</v>
      </c>
      <c r="E29" s="9" t="s">
        <v>97</v>
      </c>
      <c r="F29" s="16" t="s">
        <v>101</v>
      </c>
      <c r="G29" s="10" t="str">
        <f t="shared" si="1"/>
        <v>●</v>
      </c>
      <c r="H29" s="50" t="s">
        <v>91</v>
      </c>
      <c r="I29" s="11" t="s">
        <v>40</v>
      </c>
      <c r="J29" s="9" t="s">
        <v>96</v>
      </c>
      <c r="K29" s="16">
        <v>8.5</v>
      </c>
      <c r="L29" s="10" t="str">
        <f t="shared" si="0"/>
        <v>●</v>
      </c>
      <c r="M29" s="47" t="s">
        <v>19</v>
      </c>
      <c r="N29" s="40" t="s">
        <v>17</v>
      </c>
      <c r="O29" s="42" t="str">
        <f t="shared" si="2"/>
        <v/>
      </c>
    </row>
    <row r="30" spans="1:15" ht="24.95" customHeight="1" x14ac:dyDescent="0.15">
      <c r="A30" s="33"/>
      <c r="B30" s="31">
        <v>23</v>
      </c>
      <c r="C30" s="47" t="s">
        <v>57</v>
      </c>
      <c r="D30" s="15" t="s">
        <v>56</v>
      </c>
      <c r="E30" s="9" t="s">
        <v>98</v>
      </c>
      <c r="F30" s="16" t="s">
        <v>101</v>
      </c>
      <c r="G30" s="10" t="str">
        <f t="shared" si="1"/>
        <v>○</v>
      </c>
      <c r="H30" s="50" t="s">
        <v>92</v>
      </c>
      <c r="I30" s="11" t="s">
        <v>37</v>
      </c>
      <c r="J30" s="9" t="s">
        <v>96</v>
      </c>
      <c r="K30" s="16" t="s">
        <v>101</v>
      </c>
      <c r="L30" s="10" t="str">
        <f t="shared" si="0"/>
        <v>●</v>
      </c>
      <c r="M30" s="47" t="s">
        <v>54</v>
      </c>
      <c r="N30" s="40" t="s">
        <v>21</v>
      </c>
      <c r="O30" s="42" t="str">
        <f t="shared" si="2"/>
        <v/>
      </c>
    </row>
    <row r="31" spans="1:15" ht="24.95" customHeight="1" x14ac:dyDescent="0.15">
      <c r="A31" s="33"/>
      <c r="B31" s="31">
        <v>24</v>
      </c>
      <c r="C31" s="47" t="s">
        <v>54</v>
      </c>
      <c r="D31" s="15" t="s">
        <v>21</v>
      </c>
      <c r="E31" s="9" t="s">
        <v>98</v>
      </c>
      <c r="F31" s="16" t="s">
        <v>101</v>
      </c>
      <c r="G31" s="10" t="str">
        <f t="shared" si="1"/>
        <v>○</v>
      </c>
      <c r="H31" s="50" t="s">
        <v>93</v>
      </c>
      <c r="I31" s="11" t="s">
        <v>32</v>
      </c>
      <c r="J31" s="9" t="s">
        <v>96</v>
      </c>
      <c r="K31" s="16" t="s">
        <v>101</v>
      </c>
      <c r="L31" s="10" t="str">
        <f t="shared" si="0"/>
        <v>●</v>
      </c>
      <c r="M31" s="47" t="s">
        <v>57</v>
      </c>
      <c r="N31" s="40" t="s">
        <v>56</v>
      </c>
      <c r="O31" s="42" t="str">
        <f t="shared" si="2"/>
        <v/>
      </c>
    </row>
    <row r="32" spans="1:15" ht="24.95" customHeight="1" thickBot="1" x14ac:dyDescent="0.2">
      <c r="A32" s="33"/>
      <c r="B32" s="32">
        <v>25</v>
      </c>
      <c r="C32" s="48" t="s">
        <v>23</v>
      </c>
      <c r="D32" s="17" t="s">
        <v>24</v>
      </c>
      <c r="E32" s="18" t="s">
        <v>96</v>
      </c>
      <c r="F32" s="34" t="s">
        <v>101</v>
      </c>
      <c r="G32" s="19" t="str">
        <f t="shared" si="1"/>
        <v>●</v>
      </c>
      <c r="H32" s="51" t="s">
        <v>94</v>
      </c>
      <c r="I32" s="20" t="s">
        <v>29</v>
      </c>
      <c r="J32" s="18" t="s">
        <v>96</v>
      </c>
      <c r="K32" s="34" t="s">
        <v>101</v>
      </c>
      <c r="L32" s="19" t="str">
        <f t="shared" si="0"/>
        <v>●</v>
      </c>
      <c r="M32" s="48" t="s">
        <v>20</v>
      </c>
      <c r="N32" s="41" t="s">
        <v>62</v>
      </c>
      <c r="O32" s="42" t="str">
        <f t="shared" si="2"/>
        <v/>
      </c>
    </row>
    <row r="33" spans="2:14" ht="20.100000000000001" customHeight="1" thickTop="1" thickBot="1" x14ac:dyDescent="0.2">
      <c r="B33" s="35"/>
      <c r="C33" s="35"/>
      <c r="D33" s="36"/>
      <c r="E33" s="35"/>
      <c r="F33" s="37"/>
      <c r="G33" s="35"/>
      <c r="H33" s="35"/>
      <c r="I33" s="35"/>
      <c r="J33" s="35"/>
      <c r="K33" s="37"/>
      <c r="L33" s="35"/>
      <c r="M33" s="35"/>
      <c r="N33" s="36"/>
    </row>
    <row r="34" spans="2:14" ht="20.100000000000001" customHeight="1" thickBot="1" x14ac:dyDescent="0.2">
      <c r="B34" s="6"/>
      <c r="C34" s="2" t="s">
        <v>5</v>
      </c>
      <c r="D34" s="3"/>
      <c r="E34" s="8">
        <f>IF(COUNTIF(E7:E33,"○")=0,"",(COUNTIF(E7:E33,"○")))</f>
        <v>7</v>
      </c>
      <c r="F34" s="14" t="str">
        <f>IF(E34="","","対")</f>
        <v>対</v>
      </c>
      <c r="G34" s="7">
        <f>IF(COUNTIF(G7:G33,"○")=0,"",(COUNTIF(G7:G33,"○")))</f>
        <v>18</v>
      </c>
      <c r="H34" s="4"/>
      <c r="I34" s="5"/>
      <c r="J34" s="8">
        <f>IF(COUNTIF(J7:J33,"○")=0,"",(COUNTIF(J7:J33,"○")))</f>
        <v>17</v>
      </c>
      <c r="K34" s="14" t="str">
        <f>IF(J34="","","対")</f>
        <v>対</v>
      </c>
      <c r="L34" s="7">
        <f>IF(COUNTIF(L7:L33,"○")=0,"",(COUNTIF(L7:L33,"○")))</f>
        <v>8</v>
      </c>
      <c r="M34" s="3"/>
      <c r="N34" s="45" t="s">
        <v>106</v>
      </c>
    </row>
    <row r="35" spans="2:14" ht="20.100000000000001" customHeight="1" x14ac:dyDescent="0.15"/>
    <row r="36" spans="2:14" ht="20.100000000000001" customHeight="1" x14ac:dyDescent="0.15"/>
    <row r="37" spans="2:14" ht="20.100000000000001" customHeight="1" x14ac:dyDescent="0.15"/>
    <row r="38" spans="2:14" ht="20.100000000000001" customHeight="1" x14ac:dyDescent="0.15"/>
    <row r="39" spans="2:14" ht="20.100000000000001" customHeight="1" x14ac:dyDescent="0.15"/>
    <row r="40" spans="2:14" ht="20.100000000000001" customHeight="1" x14ac:dyDescent="0.15"/>
    <row r="41" spans="2:14" ht="20.100000000000001" customHeight="1" x14ac:dyDescent="0.15"/>
    <row r="42" spans="2:14" ht="20.100000000000001" customHeight="1" x14ac:dyDescent="0.15"/>
    <row r="43" spans="2:14" ht="20.100000000000001" customHeight="1" x14ac:dyDescent="0.15"/>
    <row r="44" spans="2:14" ht="20.100000000000001" customHeight="1" x14ac:dyDescent="0.15"/>
    <row r="45" spans="2:14" ht="20.100000000000001" customHeight="1" x14ac:dyDescent="0.15"/>
    <row r="46" spans="2:14" ht="20.100000000000001" customHeight="1" x14ac:dyDescent="0.15"/>
  </sheetData>
  <mergeCells count="8">
    <mergeCell ref="B2:N2"/>
    <mergeCell ref="J4:M4"/>
    <mergeCell ref="B6:B7"/>
    <mergeCell ref="M6:N6"/>
    <mergeCell ref="C6:D6"/>
    <mergeCell ref="E6:G7"/>
    <mergeCell ref="H6:I6"/>
    <mergeCell ref="J6:L7"/>
  </mergeCells>
  <phoneticPr fontId="3"/>
  <dataValidations count="1">
    <dataValidation type="custom" allowBlank="1" showInputMessage="1" showErrorMessage="1" errorTitle="無効な勝数です" error="０～人数(0)の範囲で０．５単位の数値を入力して下さい" sqref="D7 N7 I7" xr:uid="{00000000-0002-0000-0000-000000000000}">
      <formula1>AND(MOD(D7*10,5)=0,D7&gt;=0,D7&lt;=0)</formula1>
    </dataValidation>
  </dataValidations>
  <printOptions horizontalCentered="1"/>
  <pageMargins left="0.51181102362204722" right="0.51181102362204722" top="0.59055118110236227" bottom="0.74803149606299213" header="0.59055118110236227" footer="0.31496062992125984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東西対抗戦 (組み合わせ)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2025-06-16T02:31:14Z</dcterms:created>
  <dcterms:modified xsi:type="dcterms:W3CDTF">2025-06-16T02:31:35Z</dcterms:modified>
</cp:coreProperties>
</file>